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<sst xmlns="http://schemas.openxmlformats.org/spreadsheetml/2006/main" count="96" uniqueCount="43">
  <si>
    <t>附件</t>
  </si>
  <si>
    <t>乌苏市西湖镇地下水超采治理工程征地补偿款发放明细表</t>
  </si>
  <si>
    <t>序号</t>
  </si>
  <si>
    <t>村/镇</t>
  </si>
  <si>
    <t>姓名</t>
  </si>
  <si>
    <t>种植作物</t>
  </si>
  <si>
    <t>占地/亩</t>
  </si>
  <si>
    <t>补偿金额（元）</t>
  </si>
  <si>
    <t>补偿类别</t>
  </si>
  <si>
    <t>巴扎街村</t>
  </si>
  <si>
    <t>王玉强</t>
  </si>
  <si>
    <t>白蜡树30棵</t>
  </si>
  <si>
    <t>林木补偿</t>
  </si>
  <si>
    <t>赵松林</t>
  </si>
  <si>
    <t>玉米</t>
  </si>
  <si>
    <t>青苗补偿</t>
  </si>
  <si>
    <t>白蜡树1000棵</t>
  </si>
  <si>
    <t>胡福军</t>
  </si>
  <si>
    <t>棉花</t>
  </si>
  <si>
    <t>李俊山</t>
  </si>
  <si>
    <t>王春明</t>
  </si>
  <si>
    <t>汪海</t>
  </si>
  <si>
    <t>乔文学</t>
  </si>
  <si>
    <t>苑本灵</t>
  </si>
  <si>
    <t>李红旗</t>
  </si>
  <si>
    <t>吕高伟</t>
  </si>
  <si>
    <t>刘小文</t>
  </si>
  <si>
    <t>枸杞1500墩</t>
  </si>
  <si>
    <t>冯守业</t>
  </si>
  <si>
    <t>刘风奎</t>
  </si>
  <si>
    <t>林家戈壁</t>
  </si>
  <si>
    <t>丁朔愽</t>
  </si>
  <si>
    <t>罗卫东</t>
  </si>
  <si>
    <t>大湾村</t>
  </si>
  <si>
    <t>毕海龙</t>
  </si>
  <si>
    <t>团结路社区</t>
  </si>
  <si>
    <t>程耀伟</t>
  </si>
  <si>
    <t>耕地</t>
  </si>
  <si>
    <t>安置补助</t>
  </si>
  <si>
    <t>马场湖村</t>
  </si>
  <si>
    <t>申怀勇</t>
  </si>
  <si>
    <t>陈风永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</si>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</sst>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A1" sqref="A1:G26"/>
    </sheetView>
  </sheetViews>
  <sheetFormatPr defaultColWidth="9" defaultRowHeight="13.5" outlineLevelCol="6"/>
  <cols>
    <col min="1" max="1" width="7.63333333333333" customWidth="1"/>
    <col min="2" max="2" width="15.25" customWidth="1"/>
    <col min="3" max="3" width="11.6333333333333" customWidth="1"/>
    <col min="4" max="4" width="18.5" customWidth="1"/>
    <col min="5" max="5" width="12.3666666666667" customWidth="1"/>
    <col min="6" max="6" width="21.1333333333333" customWidth="1"/>
    <col min="7" max="7" width="19.25" customWidth="1"/>
  </cols>
  <sheetData>
    <row r="1" spans="1:7">
      <c r="A1" s="1" t="s">
        <v>0</v>
      </c>
      <c r="B1" s="1"/>
      <c r="C1" s="1"/>
      <c r="D1" s="1"/>
      <c r="E1" s="1"/>
      <c r="F1" s="2"/>
      <c r="G1" s="1"/>
    </row>
    <row r="2" ht="25.5" spans="1:7">
      <c r="A2" s="3" t="s">
        <v>1</v>
      </c>
      <c r="B2" s="3"/>
      <c r="C2" s="3"/>
      <c r="D2" s="3"/>
      <c r="E2" s="3"/>
      <c r="F2" s="3"/>
      <c r="G2" s="3"/>
    </row>
    <row r="3" ht="20.2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</row>
    <row r="4" ht="20.25" spans="1:7">
      <c r="A4" s="4">
        <v>1</v>
      </c>
      <c r="B4" s="4" t="s">
        <v>9</v>
      </c>
      <c r="C4" s="4" t="s">
        <v>10</v>
      </c>
      <c r="D4" s="4" t="s">
        <v>11</v>
      </c>
      <c r="E4" s="6">
        <v>0.14</v>
      </c>
      <c r="F4" s="5">
        <f>25*30</f>
        <v>750</v>
      </c>
      <c r="G4" s="4" t="s">
        <v>12</v>
      </c>
    </row>
    <row r="5" ht="20.25" spans="1:7">
      <c r="A5" s="4">
        <v>2</v>
      </c>
      <c r="B5" s="4" t="s">
        <v>9</v>
      </c>
      <c r="C5" s="4" t="s">
        <v>13</v>
      </c>
      <c r="D5" s="4" t="s">
        <v>14</v>
      </c>
      <c r="E5" s="6">
        <v>1.31</v>
      </c>
      <c r="F5" s="5">
        <f>E5*2000</f>
        <v>2620</v>
      </c>
      <c r="G5" s="4" t="s">
        <v>15</v>
      </c>
    </row>
    <row r="6" ht="20.25" spans="1:7">
      <c r="A6" s="4"/>
      <c r="B6" s="4"/>
      <c r="C6" s="4"/>
      <c r="D6" s="4" t="s">
        <v>16</v>
      </c>
      <c r="E6" s="6">
        <v>1.14</v>
      </c>
      <c r="F6" s="5">
        <f>1000*25</f>
        <v>25000</v>
      </c>
      <c r="G6" s="4" t="s">
        <v>12</v>
      </c>
    </row>
    <row r="7" ht="20.25" spans="1:7">
      <c r="A7" s="4">
        <v>3</v>
      </c>
      <c r="B7" s="4" t="s">
        <v>9</v>
      </c>
      <c r="C7" s="4" t="s">
        <v>17</v>
      </c>
      <c r="D7" s="4" t="s">
        <v>18</v>
      </c>
      <c r="E7" s="6">
        <v>5.41</v>
      </c>
      <c r="F7" s="5">
        <f t="shared" ref="F7:F14" si="0">E7*4000</f>
        <v>21640</v>
      </c>
      <c r="G7" s="4" t="s">
        <v>15</v>
      </c>
    </row>
    <row r="8" ht="20.25" spans="1:7">
      <c r="A8" s="4">
        <v>4</v>
      </c>
      <c r="B8" s="4" t="s">
        <v>9</v>
      </c>
      <c r="C8" s="4" t="s">
        <v>19</v>
      </c>
      <c r="D8" s="4" t="s">
        <v>18</v>
      </c>
      <c r="E8" s="6">
        <v>4.97</v>
      </c>
      <c r="F8" s="5">
        <f t="shared" si="0"/>
        <v>19880</v>
      </c>
      <c r="G8" s="4" t="s">
        <v>15</v>
      </c>
    </row>
    <row r="9" ht="20.25" spans="1:7">
      <c r="A9" s="4">
        <v>5</v>
      </c>
      <c r="B9" s="4" t="s">
        <v>9</v>
      </c>
      <c r="C9" s="4" t="s">
        <v>20</v>
      </c>
      <c r="D9" s="4" t="s">
        <v>18</v>
      </c>
      <c r="E9" s="6">
        <v>5.94</v>
      </c>
      <c r="F9" s="5">
        <f t="shared" si="0"/>
        <v>23760</v>
      </c>
      <c r="G9" s="4" t="s">
        <v>15</v>
      </c>
    </row>
    <row r="10" ht="20.25" spans="1:7">
      <c r="A10" s="4">
        <v>6</v>
      </c>
      <c r="B10" s="4" t="s">
        <v>9</v>
      </c>
      <c r="C10" s="4" t="s">
        <v>21</v>
      </c>
      <c r="D10" s="4" t="s">
        <v>18</v>
      </c>
      <c r="E10" s="6">
        <v>10.53</v>
      </c>
      <c r="F10" s="5">
        <f t="shared" si="0"/>
        <v>42120</v>
      </c>
      <c r="G10" s="4" t="s">
        <v>15</v>
      </c>
    </row>
    <row r="11" ht="20.25" spans="1:7">
      <c r="A11" s="4">
        <v>7</v>
      </c>
      <c r="B11" s="4" t="s">
        <v>9</v>
      </c>
      <c r="C11" s="4" t="s">
        <v>22</v>
      </c>
      <c r="D11" s="4" t="s">
        <v>18</v>
      </c>
      <c r="E11" s="6">
        <v>4.83</v>
      </c>
      <c r="F11" s="5">
        <f t="shared" si="0"/>
        <v>19320</v>
      </c>
      <c r="G11" s="4" t="s">
        <v>15</v>
      </c>
    </row>
    <row r="12" ht="20.25" spans="1:7">
      <c r="A12" s="4">
        <v>8</v>
      </c>
      <c r="B12" s="4" t="s">
        <v>9</v>
      </c>
      <c r="C12" s="4" t="s">
        <v>23</v>
      </c>
      <c r="D12" s="4" t="s">
        <v>18</v>
      </c>
      <c r="E12" s="6">
        <v>5.32</v>
      </c>
      <c r="F12" s="5">
        <f t="shared" si="0"/>
        <v>21280</v>
      </c>
      <c r="G12" s="4" t="s">
        <v>15</v>
      </c>
    </row>
    <row r="13" ht="20.25" spans="1:7">
      <c r="A13" s="4">
        <v>9</v>
      </c>
      <c r="B13" s="4" t="s">
        <v>9</v>
      </c>
      <c r="C13" s="4" t="s">
        <v>24</v>
      </c>
      <c r="D13" s="4" t="s">
        <v>18</v>
      </c>
      <c r="E13" s="6">
        <v>6.45</v>
      </c>
      <c r="F13" s="5">
        <f t="shared" si="0"/>
        <v>25800</v>
      </c>
      <c r="G13" s="4" t="s">
        <v>15</v>
      </c>
    </row>
    <row r="14" ht="20.25" spans="1:7">
      <c r="A14" s="4">
        <v>10</v>
      </c>
      <c r="B14" s="4" t="s">
        <v>9</v>
      </c>
      <c r="C14" s="4" t="s">
        <v>25</v>
      </c>
      <c r="D14" s="4" t="s">
        <v>18</v>
      </c>
      <c r="E14" s="6">
        <v>1.12</v>
      </c>
      <c r="F14" s="5">
        <f t="shared" si="0"/>
        <v>4480</v>
      </c>
      <c r="G14" s="4" t="s">
        <v>15</v>
      </c>
    </row>
    <row r="15" ht="20.25" spans="1:7">
      <c r="A15" s="4">
        <v>11</v>
      </c>
      <c r="B15" s="4" t="s">
        <v>9</v>
      </c>
      <c r="C15" s="4" t="s">
        <v>26</v>
      </c>
      <c r="D15" s="4" t="s">
        <v>27</v>
      </c>
      <c r="E15" s="6">
        <v>4.92</v>
      </c>
      <c r="F15" s="5">
        <f>1500*75</f>
        <v>112500</v>
      </c>
      <c r="G15" s="4" t="s">
        <v>12</v>
      </c>
    </row>
    <row r="16" ht="20.25" spans="1:7">
      <c r="A16" s="4">
        <v>12</v>
      </c>
      <c r="B16" s="4" t="s">
        <v>9</v>
      </c>
      <c r="C16" s="4" t="s">
        <v>28</v>
      </c>
      <c r="D16" s="4" t="s">
        <v>18</v>
      </c>
      <c r="E16" s="6">
        <v>4.37</v>
      </c>
      <c r="F16" s="5">
        <f t="shared" ref="F16:F21" si="1">E16*4000</f>
        <v>17480</v>
      </c>
      <c r="G16" s="4" t="s">
        <v>15</v>
      </c>
    </row>
    <row r="17" ht="20.25" spans="1:7">
      <c r="A17" s="4">
        <v>13</v>
      </c>
      <c r="B17" s="4" t="s">
        <v>9</v>
      </c>
      <c r="C17" s="4" t="s">
        <v>29</v>
      </c>
      <c r="D17" s="4" t="s">
        <v>18</v>
      </c>
      <c r="E17" s="6">
        <v>14.32</v>
      </c>
      <c r="F17" s="5">
        <f t="shared" si="1"/>
        <v>57280</v>
      </c>
      <c r="G17" s="4" t="s">
        <v>15</v>
      </c>
    </row>
    <row r="18" ht="20.25" spans="1:7">
      <c r="A18" s="4">
        <v>14</v>
      </c>
      <c r="B18" s="4" t="s">
        <v>30</v>
      </c>
      <c r="C18" s="4" t="s">
        <v>21</v>
      </c>
      <c r="D18" s="4" t="s">
        <v>18</v>
      </c>
      <c r="E18" s="6">
        <v>8.8</v>
      </c>
      <c r="F18" s="5">
        <f t="shared" si="1"/>
        <v>35200</v>
      </c>
      <c r="G18" s="4" t="s">
        <v>15</v>
      </c>
    </row>
    <row r="19" ht="20.25" spans="1:7">
      <c r="A19" s="4">
        <v>15</v>
      </c>
      <c r="B19" s="4" t="s">
        <v>30</v>
      </c>
      <c r="C19" s="4" t="s">
        <v>31</v>
      </c>
      <c r="D19" s="4" t="s">
        <v>18</v>
      </c>
      <c r="E19" s="6">
        <v>3.28</v>
      </c>
      <c r="F19" s="5">
        <f t="shared" si="1"/>
        <v>13120</v>
      </c>
      <c r="G19" s="4" t="s">
        <v>15</v>
      </c>
    </row>
    <row r="20" ht="20.25" spans="1:7">
      <c r="A20" s="4">
        <v>16</v>
      </c>
      <c r="B20" s="4" t="s">
        <v>30</v>
      </c>
      <c r="C20" s="4" t="s">
        <v>32</v>
      </c>
      <c r="D20" s="4" t="s">
        <v>18</v>
      </c>
      <c r="E20" s="6">
        <v>13.23</v>
      </c>
      <c r="F20" s="5">
        <f t="shared" si="1"/>
        <v>52920</v>
      </c>
      <c r="G20" s="4" t="s">
        <v>15</v>
      </c>
    </row>
    <row r="21" ht="20.25" spans="1:7">
      <c r="A21" s="4">
        <v>17</v>
      </c>
      <c r="B21" s="4" t="s">
        <v>33</v>
      </c>
      <c r="C21" s="4" t="s">
        <v>34</v>
      </c>
      <c r="D21" s="4" t="s">
        <v>18</v>
      </c>
      <c r="E21" s="6">
        <v>10.52</v>
      </c>
      <c r="F21" s="5">
        <f t="shared" si="1"/>
        <v>42080</v>
      </c>
      <c r="G21" s="4" t="s">
        <v>15</v>
      </c>
    </row>
    <row r="22" ht="20.25" spans="1:7">
      <c r="A22" s="4">
        <v>18</v>
      </c>
      <c r="B22" s="4" t="s">
        <v>35</v>
      </c>
      <c r="C22" s="4" t="s">
        <v>36</v>
      </c>
      <c r="D22" s="4" t="s">
        <v>14</v>
      </c>
      <c r="E22" s="6">
        <v>34.97</v>
      </c>
      <c r="F22" s="5">
        <f>E22*2000</f>
        <v>69940</v>
      </c>
      <c r="G22" s="4" t="s">
        <v>15</v>
      </c>
    </row>
    <row r="23" ht="20.25" spans="1:7">
      <c r="A23" s="4">
        <v>19</v>
      </c>
      <c r="B23" s="4" t="s">
        <v>30</v>
      </c>
      <c r="C23" s="4" t="s">
        <v>31</v>
      </c>
      <c r="D23" s="4" t="s">
        <v>37</v>
      </c>
      <c r="E23" s="6">
        <v>0.458</v>
      </c>
      <c r="F23" s="5">
        <f>E23*40400*0.73</f>
        <v>13507.336</v>
      </c>
      <c r="G23" s="4" t="s">
        <v>38</v>
      </c>
    </row>
    <row r="24" ht="20.25" spans="1:7">
      <c r="A24" s="4">
        <v>20</v>
      </c>
      <c r="B24" s="4" t="s">
        <v>39</v>
      </c>
      <c r="C24" s="4" t="s">
        <v>40</v>
      </c>
      <c r="D24" s="4" t="s">
        <v>37</v>
      </c>
      <c r="E24" s="6">
        <v>1.405</v>
      </c>
      <c r="F24" s="5">
        <f>E24*39400*0.73</f>
        <v>40410.61</v>
      </c>
      <c r="G24" s="4" t="s">
        <v>38</v>
      </c>
    </row>
    <row r="25" ht="20.25" spans="1:7">
      <c r="A25" s="4">
        <v>21</v>
      </c>
      <c r="B25" s="4" t="s">
        <v>39</v>
      </c>
      <c r="C25" s="4" t="s">
        <v>41</v>
      </c>
      <c r="D25" s="4" t="s">
        <v>18</v>
      </c>
      <c r="E25" s="6">
        <v>4.68</v>
      </c>
      <c r="F25" s="5">
        <f>E25*4000</f>
        <v>18720</v>
      </c>
      <c r="G25" s="4" t="s">
        <v>15</v>
      </c>
    </row>
    <row r="26" ht="20.25" spans="1:7">
      <c r="A26" s="4" t="s">
        <v>42</v>
      </c>
      <c r="B26" s="4"/>
      <c r="C26" s="4"/>
      <c r="D26" s="4"/>
      <c r="E26" s="6">
        <f>SUM(E4:E25)</f>
        <v>148.113</v>
      </c>
      <c r="F26" s="5">
        <f>SUM(F4:F25)</f>
        <v>679807.946</v>
      </c>
      <c r="G26" s="4"/>
    </row>
  </sheetData>
  <mergeCells count="4">
    <mergeCell ref="A2:G2"/>
    <mergeCell ref="A5:A6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slj</dc:creator>
  <cp:lastModifiedBy>喜文</cp:lastModifiedBy>
  <dcterms:created xsi:type="dcterms:W3CDTF">2025-09-19T04:20:00Z</dcterms:created>
  <dcterms:modified xsi:type="dcterms:W3CDTF">2025-09-19T11:06:53Z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A2FFA79DF8FD4A8C989287C30A4E4A0D_11</vt:lpwstr>
  </property>
  <property fmtid="{D5CDD505-2E9C-101B-9397-08002B2CF9AE}" pid="3" name="KSOProductBuildVer">
    <vt:lpwstr>2052-12.1.0.16729</vt:lpwstr>
  </property>
</Properties>
</file>